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uis Zuñiga\Desktop\"/>
    </mc:Choice>
  </mc:AlternateContent>
  <xr:revisionPtr revIDLastSave="0" documentId="13_ncr:1_{41945CE3-1420-4E8A-819A-4AE68A91EC37}" xr6:coauthVersionLast="47" xr6:coauthVersionMax="47" xr10:uidLastSave="{00000000-0000-0000-0000-000000000000}"/>
  <bookViews>
    <workbookView xWindow="-120" yWindow="-120" windowWidth="20730" windowHeight="11160" xr2:uid="{AB808B44-A9DD-4690-B220-095585B0D3B6}"/>
  </bookViews>
  <sheets>
    <sheet name="MODELO PRESPUESTARIO FAMILIAR" sheetId="1" r:id="rId1"/>
    <sheet name="GRAFICOS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N59" i="1"/>
  <c r="M59" i="1"/>
  <c r="L59" i="1"/>
  <c r="K59" i="1"/>
  <c r="J59" i="1"/>
  <c r="I59" i="1"/>
  <c r="H59" i="1"/>
  <c r="G59" i="1"/>
  <c r="F59" i="1"/>
  <c r="E59" i="1"/>
  <c r="D59" i="1"/>
  <c r="C59" i="1"/>
  <c r="F45" i="2"/>
  <c r="F44" i="2"/>
  <c r="F43" i="2"/>
  <c r="F42" i="2"/>
  <c r="F41" i="2"/>
  <c r="F40" i="2"/>
  <c r="F39" i="2"/>
  <c r="F38" i="2"/>
  <c r="F37" i="2"/>
  <c r="F36" i="2"/>
  <c r="F35" i="2"/>
  <c r="F34" i="2"/>
  <c r="F46" i="2" s="1"/>
  <c r="E45" i="2"/>
  <c r="E44" i="2"/>
  <c r="E43" i="2"/>
  <c r="E42" i="2"/>
  <c r="E41" i="2"/>
  <c r="E40" i="2"/>
  <c r="E39" i="2"/>
  <c r="E38" i="2"/>
  <c r="E37" i="2"/>
  <c r="E36" i="2"/>
  <c r="E35" i="2"/>
  <c r="E34" i="2"/>
  <c r="D45" i="2"/>
  <c r="D44" i="2"/>
  <c r="D43" i="2"/>
  <c r="D42" i="2"/>
  <c r="D41" i="2"/>
  <c r="D40" i="2"/>
  <c r="D39" i="2"/>
  <c r="D38" i="2"/>
  <c r="D37" i="2"/>
  <c r="D36" i="2"/>
  <c r="D35" i="2"/>
  <c r="D34" i="2"/>
  <c r="C45" i="2"/>
  <c r="C44" i="2"/>
  <c r="C43" i="2"/>
  <c r="C42" i="2"/>
  <c r="C41" i="2"/>
  <c r="C40" i="2"/>
  <c r="C39" i="2"/>
  <c r="C38" i="2"/>
  <c r="C37" i="2"/>
  <c r="C36" i="2"/>
  <c r="C35" i="2"/>
  <c r="C46" i="2"/>
  <c r="F24" i="2"/>
  <c r="N52" i="1"/>
  <c r="H24" i="2" s="1"/>
  <c r="M52" i="1"/>
  <c r="H23" i="2" s="1"/>
  <c r="L52" i="1"/>
  <c r="H22" i="2" s="1"/>
  <c r="K52" i="1"/>
  <c r="H21" i="2" s="1"/>
  <c r="J52" i="1"/>
  <c r="H20" i="2" s="1"/>
  <c r="I52" i="1"/>
  <c r="H19" i="2" s="1"/>
  <c r="H52" i="1"/>
  <c r="H18" i="2" s="1"/>
  <c r="G52" i="1"/>
  <c r="H17" i="2" s="1"/>
  <c r="F52" i="1"/>
  <c r="H16" i="2" s="1"/>
  <c r="E52" i="1"/>
  <c r="H15" i="2" s="1"/>
  <c r="D52" i="1"/>
  <c r="H14" i="2" s="1"/>
  <c r="C52" i="1"/>
  <c r="H13" i="2" s="1"/>
  <c r="N47" i="1"/>
  <c r="G24" i="2" s="1"/>
  <c r="M47" i="1"/>
  <c r="G23" i="2" s="1"/>
  <c r="L47" i="1"/>
  <c r="G22" i="2" s="1"/>
  <c r="K47" i="1"/>
  <c r="G21" i="2" s="1"/>
  <c r="J47" i="1"/>
  <c r="G20" i="2" s="1"/>
  <c r="I47" i="1"/>
  <c r="G19" i="2" s="1"/>
  <c r="H47" i="1"/>
  <c r="G18" i="2" s="1"/>
  <c r="G47" i="1"/>
  <c r="G17" i="2" s="1"/>
  <c r="F47" i="1"/>
  <c r="G16" i="2" s="1"/>
  <c r="E47" i="1"/>
  <c r="G15" i="2" s="1"/>
  <c r="D47" i="1"/>
  <c r="G14" i="2" s="1"/>
  <c r="C47" i="1"/>
  <c r="G13" i="2" s="1"/>
  <c r="N40" i="1"/>
  <c r="M40" i="1"/>
  <c r="F23" i="2" s="1"/>
  <c r="L40" i="1"/>
  <c r="F22" i="2" s="1"/>
  <c r="K40" i="1"/>
  <c r="F21" i="2" s="1"/>
  <c r="J40" i="1"/>
  <c r="F20" i="2" s="1"/>
  <c r="I40" i="1"/>
  <c r="F19" i="2" s="1"/>
  <c r="H40" i="1"/>
  <c r="F18" i="2" s="1"/>
  <c r="G40" i="1"/>
  <c r="F17" i="2" s="1"/>
  <c r="F40" i="1"/>
  <c r="F16" i="2" s="1"/>
  <c r="E40" i="1"/>
  <c r="F15" i="2" s="1"/>
  <c r="D40" i="1"/>
  <c r="F14" i="2" s="1"/>
  <c r="C40" i="1"/>
  <c r="F13" i="2" s="1"/>
  <c r="N34" i="1"/>
  <c r="E24" i="2" s="1"/>
  <c r="M34" i="1"/>
  <c r="E23" i="2" s="1"/>
  <c r="L34" i="1"/>
  <c r="E22" i="2" s="1"/>
  <c r="K34" i="1"/>
  <c r="E21" i="2" s="1"/>
  <c r="J34" i="1"/>
  <c r="E20" i="2" s="1"/>
  <c r="I34" i="1"/>
  <c r="E19" i="2" s="1"/>
  <c r="H34" i="1"/>
  <c r="E18" i="2" s="1"/>
  <c r="G34" i="1"/>
  <c r="E17" i="2" s="1"/>
  <c r="F34" i="1"/>
  <c r="E16" i="2" s="1"/>
  <c r="E34" i="1"/>
  <c r="E15" i="2" s="1"/>
  <c r="D34" i="1"/>
  <c r="E14" i="2" s="1"/>
  <c r="C34" i="1"/>
  <c r="E13" i="2" s="1"/>
  <c r="N29" i="1"/>
  <c r="D24" i="2" s="1"/>
  <c r="M29" i="1"/>
  <c r="D23" i="2" s="1"/>
  <c r="L29" i="1"/>
  <c r="D22" i="2" s="1"/>
  <c r="K29" i="1"/>
  <c r="D21" i="2" s="1"/>
  <c r="J29" i="1"/>
  <c r="D20" i="2" s="1"/>
  <c r="I29" i="1"/>
  <c r="D19" i="2" s="1"/>
  <c r="H29" i="1"/>
  <c r="D18" i="2" s="1"/>
  <c r="G29" i="1"/>
  <c r="D17" i="2" s="1"/>
  <c r="F29" i="1"/>
  <c r="D16" i="2" s="1"/>
  <c r="E29" i="1"/>
  <c r="D15" i="2" s="1"/>
  <c r="D29" i="1"/>
  <c r="D14" i="2" s="1"/>
  <c r="C29" i="1"/>
  <c r="D13" i="2" s="1"/>
  <c r="N22" i="1"/>
  <c r="C24" i="2" s="1"/>
  <c r="M22" i="1"/>
  <c r="L22" i="1"/>
  <c r="K22" i="1"/>
  <c r="J22" i="1"/>
  <c r="C20" i="2" s="1"/>
  <c r="I22" i="1"/>
  <c r="C19" i="2" s="1"/>
  <c r="H22" i="1"/>
  <c r="C18" i="2" s="1"/>
  <c r="G22" i="1"/>
  <c r="C17" i="2" s="1"/>
  <c r="F22" i="1"/>
  <c r="C16" i="2" s="1"/>
  <c r="E22" i="1"/>
  <c r="C15" i="2" s="1"/>
  <c r="D22" i="1"/>
  <c r="C14" i="2" s="1"/>
  <c r="C22" i="1"/>
  <c r="C13" i="2" s="1"/>
  <c r="M53" i="1" l="1"/>
  <c r="L53" i="1"/>
  <c r="L61" i="1" s="1"/>
  <c r="K53" i="1"/>
  <c r="K61" i="1" s="1"/>
  <c r="C22" i="2"/>
  <c r="D25" i="2"/>
  <c r="N53" i="1"/>
  <c r="N61" i="1" s="1"/>
  <c r="C23" i="2"/>
  <c r="C21" i="2"/>
  <c r="E46" i="2"/>
  <c r="D46" i="2"/>
  <c r="F25" i="2"/>
  <c r="G25" i="2"/>
  <c r="H25" i="2"/>
  <c r="E25" i="2"/>
  <c r="H53" i="1"/>
  <c r="H61" i="1" s="1"/>
  <c r="G53" i="1"/>
  <c r="G61" i="1" s="1"/>
  <c r="D53" i="1"/>
  <c r="D61" i="1" s="1"/>
  <c r="E53" i="1"/>
  <c r="E61" i="1" s="1"/>
  <c r="I53" i="1"/>
  <c r="I61" i="1" s="1"/>
  <c r="F53" i="1"/>
  <c r="F61" i="1" s="1"/>
  <c r="J53" i="1"/>
  <c r="J61" i="1" s="1"/>
  <c r="C53" i="1"/>
  <c r="C61" i="1" s="1"/>
  <c r="M61" i="1"/>
  <c r="C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Zuñiga</author>
  </authors>
  <commentList>
    <comment ref="C55" authorId="0" shapeId="0" xr:uid="{ED0FF4A8-34CB-4261-9E39-10256620418C}">
      <text>
        <r>
          <rPr>
            <b/>
            <sz val="9"/>
            <color indexed="81"/>
            <rFont val="Tahoma"/>
            <family val="2"/>
          </rPr>
          <t>Luis Zuñiga:Salario esposo</t>
        </r>
      </text>
    </comment>
    <comment ref="C56" authorId="0" shapeId="0" xr:uid="{643856C7-3622-4008-BE7A-3E91A8A0050A}">
      <text>
        <r>
          <rPr>
            <b/>
            <sz val="9"/>
            <color indexed="81"/>
            <rFont val="Tahoma"/>
            <family val="2"/>
          </rPr>
          <t>Luis Zuñiga:Salario esposo</t>
        </r>
      </text>
    </comment>
    <comment ref="C57" authorId="0" shapeId="0" xr:uid="{29A38F14-F4F5-4A9C-8838-77149DC55F5E}">
      <text>
        <r>
          <rPr>
            <b/>
            <sz val="9"/>
            <color indexed="81"/>
            <rFont val="Tahoma"/>
            <family val="2"/>
          </rPr>
          <t>Luis Zuñiga:Salario esposo</t>
        </r>
      </text>
    </comment>
    <comment ref="C58" authorId="0" shapeId="0" xr:uid="{FE30E1C7-10CC-4F02-9695-D1FAEE2B18F7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Salario extra esposa</t>
        </r>
      </text>
    </comment>
    <comment ref="C59" authorId="0" shapeId="0" xr:uid="{1103DC32-66EC-4794-B088-E30D606F63AE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D59" authorId="0" shapeId="0" xr:uid="{6B4C369C-7FA2-4F69-9CC5-141723B88096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E59" authorId="0" shapeId="0" xr:uid="{E354A37B-B87A-4A98-A407-C29516A65649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F59" authorId="0" shapeId="0" xr:uid="{76D1B00D-87B1-4BAB-B8A7-54F2E74FF989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G59" authorId="0" shapeId="0" xr:uid="{49484FFD-9BD5-4DBE-80BD-246AA614C0AB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H59" authorId="0" shapeId="0" xr:uid="{E0AF20AE-3A8E-4A2E-8C56-3E4066A71CCB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I59" authorId="0" shapeId="0" xr:uid="{6418BF15-B260-43D1-8270-BE4CCE5649EC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J59" authorId="0" shapeId="0" xr:uid="{B93FAD48-9EC2-463A-8B33-C1ECC005F78C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K59" authorId="0" shapeId="0" xr:uid="{B303BFF0-343E-4A8D-80B5-B1F3E0A871EE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L59" authorId="0" shapeId="0" xr:uid="{A9D29C88-6CFD-493E-A503-C103E827F3A7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M59" authorId="0" shapeId="0" xr:uid="{606EDEA6-2C14-4394-A9EB-FDE74461D4BC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  <comment ref="N59" authorId="0" shapeId="0" xr:uid="{EC18E078-659D-4078-A7F9-0C3531468CE9}">
      <text>
        <r>
          <rPr>
            <b/>
            <sz val="9"/>
            <color indexed="81"/>
            <rFont val="Tahoma"/>
            <family val="2"/>
          </rPr>
          <t>Luis Zuñiga:</t>
        </r>
        <r>
          <rPr>
            <sz val="9"/>
            <color indexed="81"/>
            <rFont val="Tahoma"/>
            <family val="2"/>
          </rPr>
          <t xml:space="preserve">
Total Ingresos Familiares. Nota: Se puede agregar celdas, modificar sumatoria. Para todas las celdas que lo requieran.</t>
        </r>
      </text>
    </comment>
  </commentList>
</comments>
</file>

<file path=xl/sharedStrings.xml><?xml version="1.0" encoding="utf-8"?>
<sst xmlns="http://schemas.openxmlformats.org/spreadsheetml/2006/main" count="108" uniqueCount="93">
  <si>
    <t>PRESUPUESTO DE GASTOS FAMILIAR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</si>
  <si>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</si>
  <si>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</si>
  <si>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</si>
  <si>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</si>
  <si>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</si>
  <si>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</si>
  <si>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</si>
  <si>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</si>
  <si>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</si>
  <si>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</si>
  <si>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 xml:space="preserve">OCTUBRE </t>
  </si>
  <si>
    <t>NOVIEMBRE</t>
  </si>
  <si>
    <t>DICIEMBRE</t>
  </si>
  <si>
    <t>Cuota de Alquiler</t>
  </si>
  <si>
    <t>Administración</t>
  </si>
  <si>
    <t>Agua</t>
  </si>
  <si>
    <t>Gas</t>
  </si>
  <si>
    <t>Electricidad</t>
  </si>
  <si>
    <t>Teléfono</t>
  </si>
  <si>
    <t>Supermercado</t>
  </si>
  <si>
    <t>Servicio Doméstico</t>
  </si>
  <si>
    <t>Lavandería</t>
  </si>
  <si>
    <t>Periódicos y Revistas</t>
  </si>
  <si>
    <t>Internet y Cable</t>
  </si>
  <si>
    <t>Colegiaturas y Universidad (Hijos)</t>
  </si>
  <si>
    <t>Transporte Jefes de Familia</t>
  </si>
  <si>
    <t>Gastos Diarios</t>
  </si>
  <si>
    <t>Sala de belleza</t>
  </si>
  <si>
    <t>Vestuario / Calzado</t>
  </si>
  <si>
    <t>Cuota Vehículo</t>
  </si>
  <si>
    <t>Combustible</t>
  </si>
  <si>
    <t>Mantenimiento de Vehículo</t>
  </si>
  <si>
    <t>Seguro de Vehículo</t>
  </si>
  <si>
    <t>Tarjeta de Crédito</t>
  </si>
  <si>
    <t>Prestamo Bancario Personal</t>
  </si>
  <si>
    <t>Prestamo Bancario Hijos (Estudio)</t>
  </si>
  <si>
    <t>Prestamo Bancario (Viajes)</t>
  </si>
  <si>
    <t>Regalos</t>
  </si>
  <si>
    <t>Vacaciones</t>
  </si>
  <si>
    <t>Gastos varios</t>
  </si>
  <si>
    <t>Total Gasto Mensual</t>
  </si>
  <si>
    <t>Menos Ingresos</t>
  </si>
  <si>
    <t>Total Ingresos</t>
  </si>
  <si>
    <t>Salario Liquido 2</t>
  </si>
  <si>
    <t>Salario Liquido 1</t>
  </si>
  <si>
    <t>Salario Extra 1</t>
  </si>
  <si>
    <t>Salario Extra 2</t>
  </si>
  <si>
    <t>Libros y Materiales de Estudio</t>
  </si>
  <si>
    <t>Prestamo Bancario (Vehículo)</t>
  </si>
  <si>
    <t>Prestamo Bancario (Casa)</t>
  </si>
  <si>
    <t>Sobrante o Faltante Mensual</t>
  </si>
  <si>
    <t>Total Otros</t>
  </si>
  <si>
    <t>Total Créditos</t>
  </si>
  <si>
    <t>Total Vehículo</t>
  </si>
  <si>
    <t>Total Cuidado Personal</t>
  </si>
  <si>
    <t>Total Esducación</t>
  </si>
  <si>
    <t>Total Servicios Hogar</t>
  </si>
  <si>
    <t>Web:https://www.zumugestores.com</t>
  </si>
  <si>
    <t>Transporte de Estudiantes</t>
  </si>
  <si>
    <t>Gastos Médicos prepagados/Odontología</t>
  </si>
  <si>
    <t>Gimnasio / Cuidado Personal</t>
  </si>
  <si>
    <t>Restaurantes(Salida Familiar)</t>
  </si>
  <si>
    <t>Revición Vehícular</t>
  </si>
  <si>
    <t>Colegiaturas Profesionales(Padres)</t>
  </si>
  <si>
    <t>Luz/eléctricidad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</si>
  <si>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</si>
  <si>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</si>
  <si>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</si>
  <si>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</si>
  <si>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</si>
  <si>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</si>
  <si>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</si>
  <si>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</si>
  <si>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</si>
  <si>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</si>
  <si>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</si>
  <si>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</si>
  <si>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</si>
  <si>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SERVICIOS PUBLICOS</t>
  </si>
  <si>
    <t>EDUCACION</t>
  </si>
  <si>
    <t>CUIDADO PERSONAL</t>
  </si>
  <si>
    <t>VEHICULO</t>
  </si>
  <si>
    <t>CREDITOS</t>
  </si>
  <si>
    <t>OTROS</t>
  </si>
  <si>
    <t>TOTAL</t>
  </si>
  <si>
    <t>GASTOS</t>
  </si>
  <si>
    <t>SALARIO LIQUIDO 2</t>
  </si>
  <si>
    <t>SALARIO LIQUIDO 1</t>
  </si>
  <si>
    <t>SALARIO EXTRA 1</t>
  </si>
  <si>
    <t>SALARIO EXTRA 2</t>
  </si>
  <si>
    <t>INGRESOS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</si>
  <si>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información en la tabla alimenta los datos del gráfico en la siguiente Hoja.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</si>
</sst>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4"/>
      <name val="Calibri"/>
      <family val="2"/>
      <scheme val="minor"/>
    </font>
    <font>
      <b/>
      <i/>
      <u/>
      <sz val="11"/>
      <color theme="8" tint="-0.249977111117893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43" fontId="1" fillId="0" borderId="1" xfId="1" applyFont="1" applyBorder="1"/>
    <xf numFmtId="0" fontId="4" fillId="0" borderId="0" xfId="2" applyFont="1"/>
    <xf numFmtId="0" fontId="2" fillId="2" borderId="1" xfId="0" applyFont="1" applyFill="1" applyBorder="1" applyAlignment="1">
      <alignment horizontal="center"/>
    </xf>
    <xf numFmtId="0" fontId="5" fillId="0" borderId="0" xfId="2" applyFont="1"/>
    <xf numFmtId="0" fontId="6" fillId="0" borderId="0" xfId="0" applyFont="1" applyAlignment="1">
      <alignment horizontal="center"/>
    </xf>
    <xf numFmtId="43" fontId="0" fillId="0" borderId="0" xfId="0" applyNumberForma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0" fillId="0" borderId="1" xfId="0" applyNumberFormat="1" applyBorder="1"/>
    <xf numFmtId="43" fontId="2" fillId="2" borderId="1" xfId="0" applyNumberFormat="1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GRAFICOS!$C$12</c:f>
              <c:strCache>
                <c:ptCount val="1"/>
                <c:pt idx="0">
                  <c:v>SERVICIOS PUBLICOS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GRAFICOS!$C$13:$C$24</c:f>
              <c:numCache>
                <c:formatCode>_(* #,##0.00_);_(* \(#,##0.00\);_(* "-"??_);_(@_)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7-47DC-A780-29A596F0BC4B}"/>
            </c:ext>
          </c:extLst>
        </c:ser>
        <c:ser>
          <c:idx val="1"/>
          <c:order val="1"/>
          <c:tx>
            <c:strRef>
              <c:f>GRAFICOS!$D$12</c:f>
              <c:strCache>
                <c:ptCount val="1"/>
                <c:pt idx="0">
                  <c:v>EDUCACION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GRAFICOS!$D$13:$D$24</c:f>
              <c:numCache>
                <c:formatCode>_(* #,##0.00_);_(* \(#,##0.00\);_(* "-"??_);_(@_)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7-47DC-A780-29A596F0BC4B}"/>
            </c:ext>
          </c:extLst>
        </c:ser>
        <c:ser>
          <c:idx val="2"/>
          <c:order val="2"/>
          <c:tx>
            <c:strRef>
              <c:f>GRAFICOS!$E$12</c:f>
              <c:strCache>
                <c:ptCount val="1"/>
                <c:pt idx="0">
                  <c:v>CUIDADO PERSONAL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GRAFICOS!$E$13:$E$24</c:f>
              <c:numCache>
                <c:formatCode>_(* #,##0.00_);_(* \(#,##0.00\);_(* "-"??_);_(@_)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87-47DC-A780-29A596F0BC4B}"/>
            </c:ext>
          </c:extLst>
        </c:ser>
        <c:ser>
          <c:idx val="3"/>
          <c:order val="3"/>
          <c:tx>
            <c:strRef>
              <c:f>GRAFICOS!$F$12</c:f>
              <c:strCache>
                <c:ptCount val="1"/>
                <c:pt idx="0">
                  <c:v>VEHICULO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GRAFICOS!$F$13:$F$24</c:f>
              <c:numCache>
                <c:formatCode>_(* #,##0.00_);_(* \(#,##0.00\);_(* "-"??_);_(@_)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87-47DC-A780-29A596F0BC4B}"/>
            </c:ext>
          </c:extLst>
        </c:ser>
        <c:ser>
          <c:idx val="4"/>
          <c:order val="4"/>
          <c:tx>
            <c:strRef>
              <c:f>GRAFICOS!$G$12</c:f>
              <c:strCache>
                <c:ptCount val="1"/>
                <c:pt idx="0">
                  <c:v>CREDITOS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GRAFICOS!$G$13:$G$24</c:f>
              <c:numCache>
                <c:formatCode>_(* #,##0.00_);_(* \(#,##0.00\);_(* "-"??_);_(@_)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87-47DC-A780-29A596F0BC4B}"/>
            </c:ext>
          </c:extLst>
        </c:ser>
        <c:ser>
          <c:idx val="5"/>
          <c:order val="5"/>
          <c:tx>
            <c:strRef>
              <c:f>GRAFICOS!$H$12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GRAFICOS!$H$13:$H$24</c:f>
              <c:numCache>
                <c:formatCode>_(* #,##0.00_);_(* \(#,##0.00\);_(* "-"??_);_(@_)</c:formatCode>
                <c:ptCount val="1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87-47DC-A780-29A596F0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3995632"/>
        <c:axId val="493987712"/>
      </c:barChart>
      <c:catAx>
        <c:axId val="493995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93987712"/>
        <c:crosses val="autoZero"/>
        <c:auto val="1"/>
        <c:lblAlgn val="ctr"/>
        <c:lblOffset val="100"/>
        <c:noMultiLvlLbl val="0"/>
      </c:catAx>
      <c:valAx>
        <c:axId val="49398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9399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INGRESOS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GRAFICOS!$C$34:$C$45</c:f>
              <c:numCache>
                <c:formatCode>_(* #,##0.00_);_(* \(#,##0.00\);_(* "-"??_);_(@_)</c:formatCode>
                <c:ptCount val="12"/>
                <c:pt idx="0">
                  <c:v>225000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8-4D9E-BA75-53D5D363A2C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GRAFICOS!$D$34:$D$45</c:f>
              <c:numCache>
                <c:formatCode>_(* #,##0.00_);_(* \(#,##0.00\);_(* "-"??_);_(@_)</c:formatCode>
                <c:ptCount val="12"/>
                <c:pt idx="0">
                  <c:v>300000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8-4D9E-BA75-53D5D363A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998416"/>
        <c:axId val="686002376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GRAFICOS!$E$34:$E$45</c:f>
              <c:numCache>
                <c:formatCode>_(* #,##0.00_);_(* \(#,##0.00\);_(* "-"??_);_(@_)</c:formatCode>
                <c:ptCount val="12"/>
                <c:pt idx="0">
                  <c:v>25000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8-4D9E-BA75-53D5D363A2C9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GRAFICOS!$F$34:$F$45</c:f>
              <c:numCache>
                <c:formatCode>_(* #,##0.00_);_(* \(#,##0.00\);_(* "-"??_);_(@_)</c:formatCode>
                <c:ptCount val="12"/>
                <c:pt idx="0">
                  <c:v>50000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78-4D9E-BA75-53D5D363A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998416"/>
        <c:axId val="686002376"/>
      </c:lineChart>
      <c:catAx>
        <c:axId val="685998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86002376"/>
        <c:auto val="1"/>
        <c:lblAlgn val="ctr"/>
        <c:lblOffset val="100"/>
        <c:noMultiLvlLbl val="0"/>
      </c:catAx>
      <c:valAx>
        <c:axId val="686002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85998416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95250</xdr:rowOff>
    </xdr:from>
    <xdr:to>
      <xdr:col>1</xdr:col>
      <xdr:colOff>733424</xdr:colOff>
      <xdr:row>5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650A8E3-CDF5-B2A9-9211-1058F546C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5250"/>
          <a:ext cx="18573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361949</xdr:colOff>
      <xdr:row>11</xdr:row>
      <xdr:rowOff>85724</xdr:rowOff>
    </xdr:from>
    <xdr:to>
      <xdr:col>0</xdr:col>
      <xdr:colOff>771524</xdr:colOff>
      <xdr:row>18</xdr:row>
      <xdr:rowOff>142873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56497BB-C72B-E3ED-E478-69D9C4C7D422}"/>
            </a:ext>
          </a:extLst>
        </xdr:cNvPr>
        <xdr:cNvSpPr/>
      </xdr:nvSpPr>
      <xdr:spPr>
        <a:xfrm>
          <a:off x="361949" y="1419224"/>
          <a:ext cx="409575" cy="1390649"/>
        </a:xfrm>
        <a:prstGeom prst="rect">
          <a:avLst/>
        </a:prstGeom>
        <a:solidFill>
          <a:srgbClr val="0070C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l"/>
          <a:r>
            <a:rPr lang="es-CR" sz="1100" b="1"/>
            <a:t>SERVICIOS DE HOGAR</a:t>
          </a:r>
        </a:p>
        <a:p>
          <a:pPr algn="l"/>
          <a:endParaRPr lang="es-CR" sz="1100"/>
        </a:p>
      </xdr:txBody>
    </xdr:sp>
    <xdr:clientData/>
  </xdr:twoCellAnchor>
  <xdr:twoCellAnchor>
    <xdr:from>
      <xdr:col>0</xdr:col>
      <xdr:colOff>380999</xdr:colOff>
      <xdr:row>22</xdr:row>
      <xdr:rowOff>133351</xdr:rowOff>
    </xdr:from>
    <xdr:to>
      <xdr:col>0</xdr:col>
      <xdr:colOff>676274</xdr:colOff>
      <xdr:row>27</xdr:row>
      <xdr:rowOff>114299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245B9AF-3574-4AFF-930F-BAD2EBC33359}"/>
            </a:ext>
          </a:extLst>
        </xdr:cNvPr>
        <xdr:cNvSpPr/>
      </xdr:nvSpPr>
      <xdr:spPr>
        <a:xfrm>
          <a:off x="380999" y="3562351"/>
          <a:ext cx="295275" cy="933448"/>
        </a:xfrm>
        <a:prstGeom prst="rect">
          <a:avLst/>
        </a:prstGeom>
        <a:solidFill>
          <a:srgbClr val="92D05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l"/>
          <a:r>
            <a:rPr lang="es-CR" sz="1100" b="1"/>
            <a:t>EDUCACIÓN</a:t>
          </a:r>
        </a:p>
        <a:p>
          <a:pPr algn="l"/>
          <a:endParaRPr lang="es-CR" sz="1100" b="1"/>
        </a:p>
      </xdr:txBody>
    </xdr:sp>
    <xdr:clientData/>
  </xdr:twoCellAnchor>
  <xdr:twoCellAnchor>
    <xdr:from>
      <xdr:col>0</xdr:col>
      <xdr:colOff>133351</xdr:colOff>
      <xdr:row>29</xdr:row>
      <xdr:rowOff>104775</xdr:rowOff>
    </xdr:from>
    <xdr:to>
      <xdr:col>0</xdr:col>
      <xdr:colOff>676275</xdr:colOff>
      <xdr:row>34</xdr:row>
      <xdr:rowOff>47623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350325F3-9F3B-4C59-8902-0FDF54DE2008}"/>
            </a:ext>
          </a:extLst>
        </xdr:cNvPr>
        <xdr:cNvSpPr/>
      </xdr:nvSpPr>
      <xdr:spPr>
        <a:xfrm>
          <a:off x="133351" y="4867275"/>
          <a:ext cx="542924" cy="895348"/>
        </a:xfrm>
        <a:prstGeom prst="rect">
          <a:avLst/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l"/>
          <a:r>
            <a:rPr lang="es-CR" sz="1100" b="1"/>
            <a:t>CUIDADO PERSONAL</a:t>
          </a:r>
        </a:p>
        <a:p>
          <a:pPr algn="l"/>
          <a:endParaRPr lang="es-CR" sz="1100" b="1"/>
        </a:p>
      </xdr:txBody>
    </xdr:sp>
    <xdr:clientData/>
  </xdr:twoCellAnchor>
  <xdr:twoCellAnchor>
    <xdr:from>
      <xdr:col>0</xdr:col>
      <xdr:colOff>361950</xdr:colOff>
      <xdr:row>35</xdr:row>
      <xdr:rowOff>66675</xdr:rowOff>
    </xdr:from>
    <xdr:to>
      <xdr:col>0</xdr:col>
      <xdr:colOff>657225</xdr:colOff>
      <xdr:row>39</xdr:row>
      <xdr:rowOff>95248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37714DBA-E09F-485F-A467-4DEDA9A67DC7}"/>
            </a:ext>
          </a:extLst>
        </xdr:cNvPr>
        <xdr:cNvSpPr/>
      </xdr:nvSpPr>
      <xdr:spPr>
        <a:xfrm>
          <a:off x="361950" y="5972175"/>
          <a:ext cx="295275" cy="790573"/>
        </a:xfrm>
        <a:prstGeom prst="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l"/>
          <a:r>
            <a:rPr lang="es-CR" sz="1100" b="1"/>
            <a:t>VEHÍCULO</a:t>
          </a:r>
        </a:p>
      </xdr:txBody>
    </xdr:sp>
    <xdr:clientData/>
  </xdr:twoCellAnchor>
  <xdr:twoCellAnchor>
    <xdr:from>
      <xdr:col>0</xdr:col>
      <xdr:colOff>352425</xdr:colOff>
      <xdr:row>41</xdr:row>
      <xdr:rowOff>57150</xdr:rowOff>
    </xdr:from>
    <xdr:to>
      <xdr:col>0</xdr:col>
      <xdr:colOff>647700</xdr:colOff>
      <xdr:row>45</xdr:row>
      <xdr:rowOff>85723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0FA15BF-5EA6-472F-9D59-5967341B8A77}"/>
            </a:ext>
          </a:extLst>
        </xdr:cNvPr>
        <xdr:cNvSpPr/>
      </xdr:nvSpPr>
      <xdr:spPr>
        <a:xfrm>
          <a:off x="352425" y="7105650"/>
          <a:ext cx="295275" cy="79057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l"/>
          <a:r>
            <a:rPr lang="es-CR" sz="1100" b="1"/>
            <a:t>CRÉDITOS</a:t>
          </a:r>
        </a:p>
      </xdr:txBody>
    </xdr:sp>
    <xdr:clientData/>
  </xdr:twoCellAnchor>
  <xdr:twoCellAnchor>
    <xdr:from>
      <xdr:col>0</xdr:col>
      <xdr:colOff>342900</xdr:colOff>
      <xdr:row>47</xdr:row>
      <xdr:rowOff>142875</xdr:rowOff>
    </xdr:from>
    <xdr:to>
      <xdr:col>0</xdr:col>
      <xdr:colOff>638175</xdr:colOff>
      <xdr:row>50</xdr:row>
      <xdr:rowOff>76198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EA64E9BB-BAF6-4B08-8A43-53B0C3B3883B}"/>
            </a:ext>
          </a:extLst>
        </xdr:cNvPr>
        <xdr:cNvSpPr/>
      </xdr:nvSpPr>
      <xdr:spPr>
        <a:xfrm>
          <a:off x="342900" y="8334375"/>
          <a:ext cx="295275" cy="504823"/>
        </a:xfrm>
        <a:prstGeom prst="rect">
          <a:avLst/>
        </a:prstGeom>
        <a:solidFill>
          <a:srgbClr val="FF0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l"/>
          <a:r>
            <a:rPr lang="es-CR" sz="1100" b="1"/>
            <a:t>OTROS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11</xdr:row>
      <xdr:rowOff>19049</xdr:rowOff>
    </xdr:from>
    <xdr:to>
      <xdr:col>14</xdr:col>
      <xdr:colOff>295275</xdr:colOff>
      <xdr:row>26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A4300D-6AEB-8FC6-9CBE-405B76CAF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1095375</xdr:colOff>
      <xdr:row>7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D4D141-E794-473C-9634-13FC12C3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18573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361950</xdr:colOff>
      <xdr:row>32</xdr:row>
      <xdr:rowOff>4762</xdr:rowOff>
    </xdr:from>
    <xdr:to>
      <xdr:col>9</xdr:col>
      <xdr:colOff>647700</xdr:colOff>
      <xdr:row>46</xdr:row>
      <xdr:rowOff>80962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83BA69B-8D04-0BC1-F3DB-B9BF27647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%20Zu&#241;iga\Downloads\Presupuesto_Familiar_con_Grafico.xlsx" TargetMode="External"/><Relationship Id="rId1" Type="http://schemas.openxmlformats.org/officeDocument/2006/relationships/externalLinkPath" Target="/Users/Luis%20Zu&#241;iga/Downloads/Presupuesto_Familiar_con_Graf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Familiar"/>
    </sheetNames>
    <sheetDataSet>
      <sheetData sheetId="0">
        <row r="1">
          <cell r="B1" t="str">
            <v>Gastos Totales</v>
          </cell>
          <cell r="C1" t="str">
            <v>Ingresos Totales</v>
          </cell>
          <cell r="D1" t="str">
            <v>Sobrante</v>
          </cell>
        </row>
        <row r="2">
          <cell r="A2" t="str">
            <v>Enero</v>
          </cell>
          <cell r="B2">
            <v>37</v>
          </cell>
          <cell r="C2">
            <v>1100000</v>
          </cell>
          <cell r="D2">
            <v>1099963</v>
          </cell>
        </row>
        <row r="3">
          <cell r="A3" t="str">
            <v>Febrero</v>
          </cell>
          <cell r="B3">
            <v>37</v>
          </cell>
          <cell r="C3">
            <v>1100000</v>
          </cell>
          <cell r="D3">
            <v>1099963</v>
          </cell>
        </row>
        <row r="4">
          <cell r="A4" t="str">
            <v>Marzo</v>
          </cell>
          <cell r="B4">
            <v>37</v>
          </cell>
          <cell r="C4">
            <v>1100000</v>
          </cell>
          <cell r="D4">
            <v>1099963</v>
          </cell>
        </row>
        <row r="5">
          <cell r="A5" t="str">
            <v>Abril</v>
          </cell>
          <cell r="B5">
            <v>37</v>
          </cell>
          <cell r="C5">
            <v>1100000</v>
          </cell>
          <cell r="D5">
            <v>1099963</v>
          </cell>
        </row>
        <row r="6">
          <cell r="A6" t="str">
            <v>Mayo</v>
          </cell>
          <cell r="B6">
            <v>37</v>
          </cell>
          <cell r="C6">
            <v>1100000</v>
          </cell>
          <cell r="D6">
            <v>1099963</v>
          </cell>
        </row>
        <row r="7">
          <cell r="A7" t="str">
            <v>Junio</v>
          </cell>
          <cell r="B7">
            <v>37</v>
          </cell>
          <cell r="C7">
            <v>1100000</v>
          </cell>
          <cell r="D7">
            <v>1099963</v>
          </cell>
        </row>
        <row r="8">
          <cell r="A8" t="str">
            <v>Julio</v>
          </cell>
          <cell r="B8">
            <v>37</v>
          </cell>
          <cell r="C8">
            <v>1100000</v>
          </cell>
          <cell r="D8">
            <v>1099963</v>
          </cell>
        </row>
        <row r="9">
          <cell r="A9" t="str">
            <v>Agosto</v>
          </cell>
          <cell r="B9">
            <v>37</v>
          </cell>
          <cell r="C9">
            <v>1100000</v>
          </cell>
          <cell r="D9">
            <v>1099963</v>
          </cell>
        </row>
        <row r="10">
          <cell r="A10" t="str">
            <v>Setiembre</v>
          </cell>
          <cell r="B10">
            <v>37</v>
          </cell>
          <cell r="C10">
            <v>1100000</v>
          </cell>
          <cell r="D10">
            <v>1099963</v>
          </cell>
        </row>
        <row r="11">
          <cell r="A11" t="str">
            <v>Octubre</v>
          </cell>
          <cell r="B11">
            <v>37</v>
          </cell>
          <cell r="C11">
            <v>1100000</v>
          </cell>
          <cell r="D11">
            <v>1099963</v>
          </cell>
        </row>
        <row r="12">
          <cell r="A12" t="str">
            <v>Noviembre</v>
          </cell>
          <cell r="B12">
            <v>37</v>
          </cell>
          <cell r="C12">
            <v>1100000</v>
          </cell>
          <cell r="D12">
            <v>1099963</v>
          </cell>
        </row>
        <row r="13">
          <cell r="A13" t="str">
            <v>Diciembre</v>
          </cell>
          <cell r="B13">
            <v>37</v>
          </cell>
          <cell r="C13">
            <v>1100000</v>
          </cell>
          <cell r="D13">
            <v>1099963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umugestores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zumugestor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8FF5-CB4C-49B6-8B3D-5951F5F42921}">
  <dimension ref="A4:Q85"/>
  <sheetViews>
    <sheetView tabSelected="1" topLeftCell="A43" zoomScaleNormal="100" workbookViewId="0">
      <selection activeCell="C56" sqref="C56"/>
    </sheetView>
  </sheetViews>
  <sheetFormatPr baseColWidth="10" defaultRowHeight="15" x14ac:dyDescent="0.25"/>
  <cols>
    <col min="1" max="1" width="18.85546875" bestFit="1" customWidth="1"/>
    <col min="2" max="2" width="37.85546875" bestFit="1" customWidth="1"/>
    <col min="3" max="3" width="13.85546875" bestFit="1" customWidth="1"/>
    <col min="4" max="14" width="12.85546875" bestFit="1" customWidth="1"/>
  </cols>
  <sheetData>
    <row r="4" spans="1:14" ht="26.25" x14ac:dyDescent="0.4">
      <c r="B4" s="11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7" spans="1:14" x14ac:dyDescent="0.25">
      <c r="A7" s="10" t="s">
        <v>58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30" customHeight="1" x14ac:dyDescent="0.25"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</row>
    <row r="10" spans="1:14" x14ac:dyDescent="0.25">
      <c r="A10" s="1"/>
      <c r="B10" s="3" t="s">
        <v>14</v>
      </c>
      <c r="C10" s="4">
        <v>10</v>
      </c>
      <c r="D10" s="4">
        <v>20</v>
      </c>
      <c r="E10" s="4">
        <v>30</v>
      </c>
      <c r="F10" s="4">
        <v>40</v>
      </c>
      <c r="G10" s="4">
        <v>60</v>
      </c>
      <c r="H10" s="4">
        <v>70</v>
      </c>
      <c r="I10" s="4">
        <v>80</v>
      </c>
      <c r="J10" s="4">
        <v>90</v>
      </c>
      <c r="K10" s="4">
        <v>100</v>
      </c>
      <c r="L10" s="4">
        <v>110</v>
      </c>
      <c r="M10" s="4">
        <v>120</v>
      </c>
      <c r="N10" s="4">
        <v>130</v>
      </c>
    </row>
    <row r="11" spans="1:14" x14ac:dyDescent="0.25">
      <c r="B11" s="3" t="s">
        <v>15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x14ac:dyDescent="0.25">
      <c r="B12" s="3" t="s">
        <v>65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x14ac:dyDescent="0.25">
      <c r="B13" s="3" t="s">
        <v>16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x14ac:dyDescent="0.25">
      <c r="B14" s="3" t="s">
        <v>17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x14ac:dyDescent="0.25">
      <c r="B15" s="3" t="s">
        <v>18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x14ac:dyDescent="0.25">
      <c r="B16" s="3" t="s">
        <v>19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2:17" x14ac:dyDescent="0.25">
      <c r="B17" s="3" t="s">
        <v>20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2:17" x14ac:dyDescent="0.25">
      <c r="B18" s="3" t="s">
        <v>21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2:17" x14ac:dyDescent="0.25">
      <c r="B19" s="3" t="s">
        <v>22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2:17" x14ac:dyDescent="0.25">
      <c r="B20" s="3" t="s">
        <v>23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2:17" x14ac:dyDescent="0.25">
      <c r="B21" s="3" t="s">
        <v>24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2:17" x14ac:dyDescent="0.25">
      <c r="B22" s="5" t="s">
        <v>57</v>
      </c>
      <c r="C22" s="6">
        <f>SUM(C10:C21)</f>
        <v>10</v>
      </c>
      <c r="D22" s="6">
        <f t="shared" ref="D22:N22" si="0">SUM(D10:D21)</f>
        <v>20</v>
      </c>
      <c r="E22" s="6">
        <f t="shared" si="0"/>
        <v>30</v>
      </c>
      <c r="F22" s="6">
        <f t="shared" si="0"/>
        <v>40</v>
      </c>
      <c r="G22" s="6">
        <f t="shared" si="0"/>
        <v>60</v>
      </c>
      <c r="H22" s="6">
        <f t="shared" si="0"/>
        <v>70</v>
      </c>
      <c r="I22" s="6">
        <f t="shared" si="0"/>
        <v>80</v>
      </c>
      <c r="J22" s="6">
        <f t="shared" si="0"/>
        <v>90</v>
      </c>
      <c r="K22" s="6">
        <f t="shared" si="0"/>
        <v>100</v>
      </c>
      <c r="L22" s="6">
        <f t="shared" si="0"/>
        <v>110</v>
      </c>
      <c r="M22" s="6">
        <f t="shared" si="0"/>
        <v>120</v>
      </c>
      <c r="N22" s="6">
        <f t="shared" si="0"/>
        <v>130</v>
      </c>
      <c r="O22" s="1"/>
      <c r="P22" s="1"/>
      <c r="Q22" s="1"/>
    </row>
    <row r="23" spans="2:17" x14ac:dyDescent="0.25">
      <c r="B23" s="3" t="s">
        <v>64</v>
      </c>
      <c r="C23" s="4">
        <v>5</v>
      </c>
      <c r="D23" s="4">
        <v>5</v>
      </c>
      <c r="E23" s="4">
        <v>5</v>
      </c>
      <c r="F23" s="4">
        <v>5</v>
      </c>
      <c r="G23" s="4">
        <v>5</v>
      </c>
      <c r="H23" s="4">
        <v>5</v>
      </c>
      <c r="I23" s="4">
        <v>5</v>
      </c>
      <c r="J23" s="4">
        <v>5</v>
      </c>
      <c r="K23" s="4">
        <v>5</v>
      </c>
      <c r="L23" s="4">
        <v>5</v>
      </c>
      <c r="M23" s="4">
        <v>5</v>
      </c>
      <c r="N23" s="4">
        <v>5</v>
      </c>
    </row>
    <row r="24" spans="2:17" x14ac:dyDescent="0.25">
      <c r="B24" s="3" t="s">
        <v>25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2:17" x14ac:dyDescent="0.25">
      <c r="B25" s="3" t="s">
        <v>26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2:17" x14ac:dyDescent="0.25">
      <c r="B26" s="3" t="s">
        <v>59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2:17" x14ac:dyDescent="0.25">
      <c r="B27" s="3" t="s">
        <v>48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2:17" x14ac:dyDescent="0.25">
      <c r="B28" s="3" t="s">
        <v>27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2:17" x14ac:dyDescent="0.25">
      <c r="B29" s="5" t="s">
        <v>56</v>
      </c>
      <c r="C29" s="6">
        <f>SUM(C23:C28)</f>
        <v>5</v>
      </c>
      <c r="D29" s="6">
        <f t="shared" ref="D29:N29" si="1">SUM(D23:D28)</f>
        <v>5</v>
      </c>
      <c r="E29" s="6">
        <f t="shared" si="1"/>
        <v>5</v>
      </c>
      <c r="F29" s="6">
        <f t="shared" si="1"/>
        <v>5</v>
      </c>
      <c r="G29" s="6">
        <f t="shared" si="1"/>
        <v>5</v>
      </c>
      <c r="H29" s="6">
        <f t="shared" si="1"/>
        <v>5</v>
      </c>
      <c r="I29" s="6">
        <f t="shared" si="1"/>
        <v>5</v>
      </c>
      <c r="J29" s="6">
        <f t="shared" si="1"/>
        <v>5</v>
      </c>
      <c r="K29" s="6">
        <f t="shared" si="1"/>
        <v>5</v>
      </c>
      <c r="L29" s="6">
        <f t="shared" si="1"/>
        <v>5</v>
      </c>
      <c r="M29" s="6">
        <f t="shared" si="1"/>
        <v>5</v>
      </c>
      <c r="N29" s="6">
        <f t="shared" si="1"/>
        <v>5</v>
      </c>
    </row>
    <row r="30" spans="2:17" x14ac:dyDescent="0.25">
      <c r="B30" s="3" t="s">
        <v>61</v>
      </c>
      <c r="C30" s="4">
        <v>10</v>
      </c>
      <c r="D30" s="4">
        <v>10</v>
      </c>
      <c r="E30" s="4">
        <v>10</v>
      </c>
      <c r="F30" s="4">
        <v>10</v>
      </c>
      <c r="G30" s="4">
        <v>10</v>
      </c>
      <c r="H30" s="4">
        <v>10</v>
      </c>
      <c r="I30" s="4">
        <v>10</v>
      </c>
      <c r="J30" s="4">
        <v>10</v>
      </c>
      <c r="K30" s="4">
        <v>10</v>
      </c>
      <c r="L30" s="4">
        <v>10</v>
      </c>
      <c r="M30" s="4">
        <v>10</v>
      </c>
      <c r="N30" s="4">
        <v>10</v>
      </c>
    </row>
    <row r="31" spans="2:17" x14ac:dyDescent="0.25">
      <c r="B31" s="3" t="s">
        <v>60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2:17" x14ac:dyDescent="0.25">
      <c r="B32" s="3" t="s">
        <v>28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2:14" x14ac:dyDescent="0.25">
      <c r="B33" s="3" t="s">
        <v>29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</row>
    <row r="34" spans="2:14" x14ac:dyDescent="0.25">
      <c r="B34" s="5" t="s">
        <v>55</v>
      </c>
      <c r="C34" s="6">
        <f>SUM(C30:C33)</f>
        <v>10</v>
      </c>
      <c r="D34" s="6">
        <f t="shared" ref="D34:N34" si="2">SUM(D30:D33)</f>
        <v>10</v>
      </c>
      <c r="E34" s="6">
        <f t="shared" si="2"/>
        <v>10</v>
      </c>
      <c r="F34" s="6">
        <f t="shared" si="2"/>
        <v>10</v>
      </c>
      <c r="G34" s="6">
        <f t="shared" si="2"/>
        <v>10</v>
      </c>
      <c r="H34" s="6">
        <f t="shared" si="2"/>
        <v>10</v>
      </c>
      <c r="I34" s="6">
        <f t="shared" si="2"/>
        <v>10</v>
      </c>
      <c r="J34" s="6">
        <f t="shared" si="2"/>
        <v>10</v>
      </c>
      <c r="K34" s="6">
        <f t="shared" si="2"/>
        <v>10</v>
      </c>
      <c r="L34" s="6">
        <f t="shared" si="2"/>
        <v>10</v>
      </c>
      <c r="M34" s="6">
        <f t="shared" si="2"/>
        <v>10</v>
      </c>
      <c r="N34" s="6">
        <f t="shared" si="2"/>
        <v>10</v>
      </c>
    </row>
    <row r="35" spans="2:14" x14ac:dyDescent="0.25">
      <c r="B35" s="3" t="s">
        <v>30</v>
      </c>
      <c r="C35" s="4">
        <v>15</v>
      </c>
      <c r="D35" s="4">
        <v>15</v>
      </c>
      <c r="E35" s="4">
        <v>15</v>
      </c>
      <c r="F35" s="4">
        <v>15</v>
      </c>
      <c r="G35" s="4">
        <v>15</v>
      </c>
      <c r="H35" s="4">
        <v>15</v>
      </c>
      <c r="I35" s="4">
        <v>15</v>
      </c>
      <c r="J35" s="4">
        <v>15</v>
      </c>
      <c r="K35" s="4">
        <v>15</v>
      </c>
      <c r="L35" s="4">
        <v>15</v>
      </c>
      <c r="M35" s="4">
        <v>15</v>
      </c>
      <c r="N35" s="4">
        <v>15</v>
      </c>
    </row>
    <row r="36" spans="2:14" x14ac:dyDescent="0.25">
      <c r="B36" s="3" t="s">
        <v>31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2:14" x14ac:dyDescent="0.25">
      <c r="B37" s="3" t="s">
        <v>32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2:14" x14ac:dyDescent="0.25">
      <c r="B38" s="3" t="s">
        <v>33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</row>
    <row r="39" spans="2:14" x14ac:dyDescent="0.25">
      <c r="B39" s="3" t="s">
        <v>63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2:14" x14ac:dyDescent="0.25">
      <c r="B40" s="5" t="s">
        <v>54</v>
      </c>
      <c r="C40" s="6">
        <f>SUM(C35:C39)</f>
        <v>15</v>
      </c>
      <c r="D40" s="6">
        <f t="shared" ref="D40:N40" si="3">SUM(D35:D39)</f>
        <v>15</v>
      </c>
      <c r="E40" s="6">
        <f t="shared" si="3"/>
        <v>15</v>
      </c>
      <c r="F40" s="6">
        <f t="shared" si="3"/>
        <v>15</v>
      </c>
      <c r="G40" s="6">
        <f t="shared" si="3"/>
        <v>15</v>
      </c>
      <c r="H40" s="6">
        <f t="shared" si="3"/>
        <v>15</v>
      </c>
      <c r="I40" s="6">
        <f t="shared" si="3"/>
        <v>15</v>
      </c>
      <c r="J40" s="6">
        <f t="shared" si="3"/>
        <v>15</v>
      </c>
      <c r="K40" s="6">
        <f t="shared" si="3"/>
        <v>15</v>
      </c>
      <c r="L40" s="6">
        <f t="shared" si="3"/>
        <v>15</v>
      </c>
      <c r="M40" s="6">
        <f t="shared" si="3"/>
        <v>15</v>
      </c>
      <c r="N40" s="6">
        <f t="shared" si="3"/>
        <v>15</v>
      </c>
    </row>
    <row r="41" spans="2:14" x14ac:dyDescent="0.25">
      <c r="B41" s="3" t="s">
        <v>34</v>
      </c>
      <c r="C41" s="4">
        <v>25</v>
      </c>
      <c r="D41" s="4">
        <v>25</v>
      </c>
      <c r="E41" s="4">
        <v>25</v>
      </c>
      <c r="F41" s="4">
        <v>25</v>
      </c>
      <c r="G41" s="4">
        <v>25</v>
      </c>
      <c r="H41" s="4">
        <v>25</v>
      </c>
      <c r="I41" s="4">
        <v>25</v>
      </c>
      <c r="J41" s="4">
        <v>25</v>
      </c>
      <c r="K41" s="4">
        <v>25</v>
      </c>
      <c r="L41" s="4">
        <v>25</v>
      </c>
      <c r="M41" s="4">
        <v>25</v>
      </c>
      <c r="N41" s="4">
        <v>25</v>
      </c>
    </row>
    <row r="42" spans="2:14" x14ac:dyDescent="0.25">
      <c r="B42" s="3" t="s">
        <v>35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</row>
    <row r="43" spans="2:14" x14ac:dyDescent="0.25">
      <c r="B43" s="3" t="s">
        <v>36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</row>
    <row r="44" spans="2:14" x14ac:dyDescent="0.25">
      <c r="B44" s="3" t="s">
        <v>49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</row>
    <row r="45" spans="2:14" x14ac:dyDescent="0.25">
      <c r="B45" s="3" t="s">
        <v>50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</row>
    <row r="46" spans="2:14" x14ac:dyDescent="0.25">
      <c r="B46" s="3" t="s">
        <v>37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</row>
    <row r="47" spans="2:14" x14ac:dyDescent="0.25">
      <c r="B47" s="5" t="s">
        <v>53</v>
      </c>
      <c r="C47" s="6">
        <f>SUM(C41:C46)</f>
        <v>25</v>
      </c>
      <c r="D47" s="6">
        <f t="shared" ref="D47:N47" si="4">SUM(D41:D46)</f>
        <v>25</v>
      </c>
      <c r="E47" s="6">
        <f t="shared" si="4"/>
        <v>25</v>
      </c>
      <c r="F47" s="6">
        <f t="shared" si="4"/>
        <v>25</v>
      </c>
      <c r="G47" s="6">
        <f t="shared" si="4"/>
        <v>25</v>
      </c>
      <c r="H47" s="6">
        <f t="shared" si="4"/>
        <v>25</v>
      </c>
      <c r="I47" s="6">
        <f t="shared" si="4"/>
        <v>25</v>
      </c>
      <c r="J47" s="6">
        <f t="shared" si="4"/>
        <v>25</v>
      </c>
      <c r="K47" s="6">
        <f t="shared" si="4"/>
        <v>25</v>
      </c>
      <c r="L47" s="6">
        <f t="shared" si="4"/>
        <v>25</v>
      </c>
      <c r="M47" s="6">
        <f t="shared" si="4"/>
        <v>25</v>
      </c>
      <c r="N47" s="6">
        <f t="shared" si="4"/>
        <v>25</v>
      </c>
    </row>
    <row r="48" spans="2:14" x14ac:dyDescent="0.25">
      <c r="B48" s="3" t="s">
        <v>39</v>
      </c>
      <c r="C48" s="4">
        <v>30</v>
      </c>
      <c r="D48" s="4">
        <v>30</v>
      </c>
      <c r="E48" s="4">
        <v>30</v>
      </c>
      <c r="F48" s="4">
        <v>30</v>
      </c>
      <c r="G48" s="4">
        <v>30</v>
      </c>
      <c r="H48" s="4">
        <v>30</v>
      </c>
      <c r="I48" s="4">
        <v>30</v>
      </c>
      <c r="J48" s="4">
        <v>30</v>
      </c>
      <c r="K48" s="4">
        <v>30</v>
      </c>
      <c r="L48" s="4">
        <v>30</v>
      </c>
      <c r="M48" s="4">
        <v>30</v>
      </c>
      <c r="N48" s="4">
        <v>30</v>
      </c>
    </row>
    <row r="49" spans="2:17" x14ac:dyDescent="0.25">
      <c r="B49" s="3" t="s">
        <v>38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</row>
    <row r="50" spans="2:17" x14ac:dyDescent="0.25">
      <c r="B50" s="3" t="s">
        <v>62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2:17" x14ac:dyDescent="0.25">
      <c r="B51" s="3" t="s">
        <v>40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</row>
    <row r="52" spans="2:17" x14ac:dyDescent="0.25">
      <c r="B52" s="5" t="s">
        <v>52</v>
      </c>
      <c r="C52" s="6">
        <f>SUM(C48:C51)</f>
        <v>30</v>
      </c>
      <c r="D52" s="6">
        <f t="shared" ref="D52:N52" si="5">SUM(D48:D51)</f>
        <v>30</v>
      </c>
      <c r="E52" s="6">
        <f t="shared" si="5"/>
        <v>30</v>
      </c>
      <c r="F52" s="6">
        <f t="shared" si="5"/>
        <v>30</v>
      </c>
      <c r="G52" s="6">
        <f t="shared" si="5"/>
        <v>30</v>
      </c>
      <c r="H52" s="6">
        <f t="shared" si="5"/>
        <v>30</v>
      </c>
      <c r="I52" s="6">
        <f t="shared" si="5"/>
        <v>30</v>
      </c>
      <c r="J52" s="6">
        <f t="shared" si="5"/>
        <v>30</v>
      </c>
      <c r="K52" s="6">
        <f t="shared" si="5"/>
        <v>30</v>
      </c>
      <c r="L52" s="6">
        <f t="shared" si="5"/>
        <v>30</v>
      </c>
      <c r="M52" s="6">
        <f t="shared" si="5"/>
        <v>30</v>
      </c>
      <c r="N52" s="6">
        <f t="shared" si="5"/>
        <v>30</v>
      </c>
      <c r="O52" s="1"/>
      <c r="P52" s="1"/>
      <c r="Q52" s="1"/>
    </row>
    <row r="53" spans="2:17" x14ac:dyDescent="0.25">
      <c r="B53" s="5" t="s">
        <v>41</v>
      </c>
      <c r="C53" s="6">
        <f>C22+C29+C34+C40+C47+C52</f>
        <v>95</v>
      </c>
      <c r="D53" s="6">
        <f t="shared" ref="D53:N53" si="6">D22+D29+D34+D40+D47+D52</f>
        <v>105</v>
      </c>
      <c r="E53" s="6">
        <f t="shared" si="6"/>
        <v>115</v>
      </c>
      <c r="F53" s="6">
        <f t="shared" si="6"/>
        <v>125</v>
      </c>
      <c r="G53" s="6">
        <f t="shared" si="6"/>
        <v>145</v>
      </c>
      <c r="H53" s="6">
        <f t="shared" si="6"/>
        <v>155</v>
      </c>
      <c r="I53" s="6">
        <f t="shared" si="6"/>
        <v>165</v>
      </c>
      <c r="J53" s="6">
        <f t="shared" si="6"/>
        <v>175</v>
      </c>
      <c r="K53" s="6">
        <f t="shared" si="6"/>
        <v>185</v>
      </c>
      <c r="L53" s="6">
        <f t="shared" si="6"/>
        <v>195</v>
      </c>
      <c r="M53" s="6">
        <f t="shared" si="6"/>
        <v>205</v>
      </c>
      <c r="N53" s="6">
        <f t="shared" si="6"/>
        <v>215</v>
      </c>
      <c r="O53" s="1"/>
      <c r="P53" s="1"/>
      <c r="Q53" s="1"/>
    </row>
    <row r="54" spans="2:17" x14ac:dyDescent="0.25">
      <c r="B54" s="5" t="s">
        <v>42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"/>
      <c r="P54" s="1"/>
      <c r="Q54" s="1"/>
    </row>
    <row r="55" spans="2:17" x14ac:dyDescent="0.25">
      <c r="B55" s="3" t="s">
        <v>45</v>
      </c>
      <c r="C55" s="7">
        <v>225000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1"/>
      <c r="P55" s="1"/>
      <c r="Q55" s="1"/>
    </row>
    <row r="56" spans="2:17" x14ac:dyDescent="0.25">
      <c r="B56" s="3" t="s">
        <v>44</v>
      </c>
      <c r="C56" s="7">
        <v>300000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1"/>
      <c r="P56" s="1"/>
      <c r="Q56" s="1"/>
    </row>
    <row r="57" spans="2:17" x14ac:dyDescent="0.25">
      <c r="B57" s="3" t="s">
        <v>46</v>
      </c>
      <c r="C57" s="7">
        <v>25000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1"/>
      <c r="P57" s="1"/>
      <c r="Q57" s="1"/>
    </row>
    <row r="58" spans="2:17" x14ac:dyDescent="0.25">
      <c r="B58" s="3" t="s">
        <v>47</v>
      </c>
      <c r="C58" s="7">
        <v>50000</v>
      </c>
      <c r="D58" s="7">
        <v>20000</v>
      </c>
      <c r="E58" s="7">
        <v>30000</v>
      </c>
      <c r="F58" s="7">
        <v>40000</v>
      </c>
      <c r="G58" s="7">
        <v>50000</v>
      </c>
      <c r="H58" s="7">
        <v>60000</v>
      </c>
      <c r="I58" s="7">
        <v>70000</v>
      </c>
      <c r="J58" s="7">
        <v>80000</v>
      </c>
      <c r="K58" s="7">
        <v>90000</v>
      </c>
      <c r="L58" s="7">
        <v>100000</v>
      </c>
      <c r="M58" s="7">
        <v>110000</v>
      </c>
      <c r="N58" s="7">
        <v>120000</v>
      </c>
      <c r="O58" s="1"/>
      <c r="P58" s="1"/>
      <c r="Q58" s="1"/>
    </row>
    <row r="59" spans="2:17" x14ac:dyDescent="0.25">
      <c r="B59" s="5" t="s">
        <v>43</v>
      </c>
      <c r="C59" s="6">
        <f>SUM(C55:C58)</f>
        <v>600000</v>
      </c>
      <c r="D59" s="6">
        <f t="shared" ref="D59:N59" si="7">SUM(D55:D58)</f>
        <v>20000</v>
      </c>
      <c r="E59" s="6">
        <f t="shared" si="7"/>
        <v>30000</v>
      </c>
      <c r="F59" s="6">
        <f t="shared" si="7"/>
        <v>40000</v>
      </c>
      <c r="G59" s="6">
        <f t="shared" si="7"/>
        <v>50000</v>
      </c>
      <c r="H59" s="6">
        <f t="shared" si="7"/>
        <v>60000</v>
      </c>
      <c r="I59" s="6">
        <f t="shared" si="7"/>
        <v>70000</v>
      </c>
      <c r="J59" s="6">
        <f t="shared" si="7"/>
        <v>80000</v>
      </c>
      <c r="K59" s="6">
        <f t="shared" si="7"/>
        <v>90000</v>
      </c>
      <c r="L59" s="6">
        <f t="shared" si="7"/>
        <v>100000</v>
      </c>
      <c r="M59" s="6">
        <f t="shared" si="7"/>
        <v>110000</v>
      </c>
      <c r="N59" s="6">
        <f t="shared" si="7"/>
        <v>120000</v>
      </c>
      <c r="O59" s="1"/>
      <c r="P59" s="1"/>
      <c r="Q59" s="1"/>
    </row>
    <row r="60" spans="2:17" x14ac:dyDescent="0.25"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"/>
      <c r="P60" s="1"/>
      <c r="Q60" s="1"/>
    </row>
    <row r="61" spans="2:17" ht="33" customHeight="1" x14ac:dyDescent="0.25">
      <c r="B61" s="16" t="s">
        <v>51</v>
      </c>
      <c r="C61" s="17">
        <f>C59-C53</f>
        <v>599905</v>
      </c>
      <c r="D61" s="17">
        <f t="shared" ref="D61:N61" si="8">D59-D53</f>
        <v>19895</v>
      </c>
      <c r="E61" s="17">
        <f t="shared" si="8"/>
        <v>29885</v>
      </c>
      <c r="F61" s="17">
        <f t="shared" si="8"/>
        <v>39875</v>
      </c>
      <c r="G61" s="17">
        <f t="shared" si="8"/>
        <v>49855</v>
      </c>
      <c r="H61" s="17">
        <f t="shared" si="8"/>
        <v>59845</v>
      </c>
      <c r="I61" s="17">
        <f t="shared" si="8"/>
        <v>69835</v>
      </c>
      <c r="J61" s="17">
        <f t="shared" si="8"/>
        <v>79825</v>
      </c>
      <c r="K61" s="17">
        <f t="shared" si="8"/>
        <v>89815</v>
      </c>
      <c r="L61" s="17">
        <f t="shared" si="8"/>
        <v>99805</v>
      </c>
      <c r="M61" s="17">
        <f t="shared" si="8"/>
        <v>109795</v>
      </c>
      <c r="N61" s="17">
        <f t="shared" si="8"/>
        <v>119785</v>
      </c>
      <c r="O61" s="1"/>
      <c r="P61" s="1"/>
      <c r="Q61" s="1"/>
    </row>
    <row r="62" spans="2:17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7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7" x14ac:dyDescent="0.25">
      <c r="B64" t="s">
        <v>92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3:14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3:14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3:1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3:14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3:1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3:14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3:1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3:14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3:14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3:14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3:14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3:14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3:14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3:14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3:14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3:14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</sheetData>
  <mergeCells count="1">
    <mergeCell ref="B4:N4"/>
  </mergeCells>
  <hyperlinks>
    <hyperlink ref="A7" r:id="rId1" display="https://www.zumugestores.com" xr:uid="{97F3A0E1-5B4C-4BE7-9FE8-FCBD90F86852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1EB8-612E-468D-92B6-A014AB0CA234}">
  <dimension ref="B9:H46"/>
  <sheetViews>
    <sheetView workbookViewId="0">
      <selection activeCell="G1" sqref="G1"/>
    </sheetView>
  </sheetViews>
  <sheetFormatPr baseColWidth="10" defaultRowHeight="15" x14ac:dyDescent="0.25"/>
  <cols>
    <col min="3" max="3" width="19.42578125" bestFit="1" customWidth="1"/>
    <col min="4" max="4" width="18.140625" bestFit="1" customWidth="1"/>
    <col min="5" max="5" width="19.140625" bestFit="1" customWidth="1"/>
    <col min="6" max="6" width="16.140625" bestFit="1" customWidth="1"/>
    <col min="8" max="9" width="26.42578125" bestFit="1" customWidth="1"/>
    <col min="10" max="11" width="24.28515625" bestFit="1" customWidth="1"/>
  </cols>
  <sheetData>
    <row r="9" spans="2:8" x14ac:dyDescent="0.25">
      <c r="B9" s="10" t="s">
        <v>58</v>
      </c>
      <c r="C9" s="1"/>
    </row>
    <row r="10" spans="2:8" x14ac:dyDescent="0.25">
      <c r="B10" s="1"/>
    </row>
    <row r="11" spans="2:8" x14ac:dyDescent="0.25">
      <c r="B11" s="15" t="s">
        <v>86</v>
      </c>
      <c r="C11" s="15"/>
      <c r="D11" s="15"/>
      <c r="E11" s="15"/>
      <c r="F11" s="15"/>
      <c r="G11" s="15"/>
      <c r="H11" s="15"/>
    </row>
    <row r="12" spans="2:8" x14ac:dyDescent="0.25">
      <c r="B12" s="9" t="s">
        <v>66</v>
      </c>
      <c r="C12" s="9" t="s">
        <v>79</v>
      </c>
      <c r="D12" s="9" t="s">
        <v>80</v>
      </c>
      <c r="E12" s="9" t="s">
        <v>81</v>
      </c>
      <c r="F12" s="9" t="s">
        <v>82</v>
      </c>
      <c r="G12" s="9" t="s">
        <v>83</v>
      </c>
      <c r="H12" s="9" t="s">
        <v>84</v>
      </c>
    </row>
    <row r="13" spans="2:8" x14ac:dyDescent="0.25">
      <c r="B13" s="3" t="s">
        <v>67</v>
      </c>
      <c r="C13" s="18">
        <f>+'MODELO PRESPUESTARIO FAMILIAR'!C22</f>
        <v>10</v>
      </c>
      <c r="D13" s="4">
        <f>+'MODELO PRESPUESTARIO FAMILIAR'!C29</f>
        <v>5</v>
      </c>
      <c r="E13" s="4">
        <f>+'MODELO PRESPUESTARIO FAMILIAR'!C34</f>
        <v>10</v>
      </c>
      <c r="F13" s="18">
        <f>+'MODELO PRESPUESTARIO FAMILIAR'!C40</f>
        <v>15</v>
      </c>
      <c r="G13" s="18">
        <f>+'MODELO PRESPUESTARIO FAMILIAR'!C47</f>
        <v>25</v>
      </c>
      <c r="H13" s="18">
        <f>+'MODELO PRESPUESTARIO FAMILIAR'!C52</f>
        <v>30</v>
      </c>
    </row>
    <row r="14" spans="2:8" x14ac:dyDescent="0.25">
      <c r="B14" s="3" t="s">
        <v>68</v>
      </c>
      <c r="C14" s="18">
        <f>+'MODELO PRESPUESTARIO FAMILIAR'!D22</f>
        <v>20</v>
      </c>
      <c r="D14" s="4">
        <f>+'MODELO PRESPUESTARIO FAMILIAR'!D29</f>
        <v>5</v>
      </c>
      <c r="E14" s="4">
        <f>+'MODELO PRESPUESTARIO FAMILIAR'!D34</f>
        <v>10</v>
      </c>
      <c r="F14" s="18">
        <f>+'MODELO PRESPUESTARIO FAMILIAR'!D40</f>
        <v>15</v>
      </c>
      <c r="G14" s="18">
        <f>+'MODELO PRESPUESTARIO FAMILIAR'!D47</f>
        <v>25</v>
      </c>
      <c r="H14" s="18">
        <f>+'MODELO PRESPUESTARIO FAMILIAR'!D52</f>
        <v>30</v>
      </c>
    </row>
    <row r="15" spans="2:8" x14ac:dyDescent="0.25">
      <c r="B15" s="3" t="s">
        <v>69</v>
      </c>
      <c r="C15" s="18">
        <f>+'MODELO PRESPUESTARIO FAMILIAR'!E22</f>
        <v>30</v>
      </c>
      <c r="D15" s="4">
        <f>+'MODELO PRESPUESTARIO FAMILIAR'!E29</f>
        <v>5</v>
      </c>
      <c r="E15" s="4">
        <f>+'MODELO PRESPUESTARIO FAMILIAR'!E34</f>
        <v>10</v>
      </c>
      <c r="F15" s="18">
        <f>+'MODELO PRESPUESTARIO FAMILIAR'!E40</f>
        <v>15</v>
      </c>
      <c r="G15" s="18">
        <f>+'MODELO PRESPUESTARIO FAMILIAR'!E47</f>
        <v>25</v>
      </c>
      <c r="H15" s="18">
        <f>+'MODELO PRESPUESTARIO FAMILIAR'!E52</f>
        <v>30</v>
      </c>
    </row>
    <row r="16" spans="2:8" x14ac:dyDescent="0.25">
      <c r="B16" s="3" t="s">
        <v>70</v>
      </c>
      <c r="C16" s="18">
        <f>+'MODELO PRESPUESTARIO FAMILIAR'!F22</f>
        <v>40</v>
      </c>
      <c r="D16" s="4">
        <f>+'MODELO PRESPUESTARIO FAMILIAR'!F29</f>
        <v>5</v>
      </c>
      <c r="E16" s="4">
        <f>+'MODELO PRESPUESTARIO FAMILIAR'!F34</f>
        <v>10</v>
      </c>
      <c r="F16" s="18">
        <f>+'MODELO PRESPUESTARIO FAMILIAR'!F40</f>
        <v>15</v>
      </c>
      <c r="G16" s="18">
        <f>+'MODELO PRESPUESTARIO FAMILIAR'!F47</f>
        <v>25</v>
      </c>
      <c r="H16" s="18">
        <f>+'MODELO PRESPUESTARIO FAMILIAR'!F52</f>
        <v>30</v>
      </c>
    </row>
    <row r="17" spans="2:8" x14ac:dyDescent="0.25">
      <c r="B17" s="3" t="s">
        <v>71</v>
      </c>
      <c r="C17" s="18">
        <f>+'MODELO PRESPUESTARIO FAMILIAR'!G22</f>
        <v>60</v>
      </c>
      <c r="D17" s="4">
        <f>+'MODELO PRESPUESTARIO FAMILIAR'!G29</f>
        <v>5</v>
      </c>
      <c r="E17" s="4">
        <f>+'MODELO PRESPUESTARIO FAMILIAR'!G34</f>
        <v>10</v>
      </c>
      <c r="F17" s="18">
        <f>+'MODELO PRESPUESTARIO FAMILIAR'!G40</f>
        <v>15</v>
      </c>
      <c r="G17" s="18">
        <f>+'MODELO PRESPUESTARIO FAMILIAR'!G47</f>
        <v>25</v>
      </c>
      <c r="H17" s="18">
        <f>+'MODELO PRESPUESTARIO FAMILIAR'!G52</f>
        <v>30</v>
      </c>
    </row>
    <row r="18" spans="2:8" x14ac:dyDescent="0.25">
      <c r="B18" s="3" t="s">
        <v>72</v>
      </c>
      <c r="C18" s="18">
        <f>+'MODELO PRESPUESTARIO FAMILIAR'!H22</f>
        <v>70</v>
      </c>
      <c r="D18" s="4">
        <f>+'MODELO PRESPUESTARIO FAMILIAR'!H29</f>
        <v>5</v>
      </c>
      <c r="E18" s="4">
        <f>+'MODELO PRESPUESTARIO FAMILIAR'!H34</f>
        <v>10</v>
      </c>
      <c r="F18" s="18">
        <f>+'MODELO PRESPUESTARIO FAMILIAR'!H40</f>
        <v>15</v>
      </c>
      <c r="G18" s="18">
        <f>+'MODELO PRESPUESTARIO FAMILIAR'!H47</f>
        <v>25</v>
      </c>
      <c r="H18" s="18">
        <f>+'MODELO PRESPUESTARIO FAMILIAR'!H52</f>
        <v>30</v>
      </c>
    </row>
    <row r="19" spans="2:8" x14ac:dyDescent="0.25">
      <c r="B19" s="3" t="s">
        <v>73</v>
      </c>
      <c r="C19" s="18">
        <f>+'MODELO PRESPUESTARIO FAMILIAR'!I22</f>
        <v>80</v>
      </c>
      <c r="D19" s="4">
        <f>+'MODELO PRESPUESTARIO FAMILIAR'!I29</f>
        <v>5</v>
      </c>
      <c r="E19" s="4">
        <f>+'MODELO PRESPUESTARIO FAMILIAR'!I34</f>
        <v>10</v>
      </c>
      <c r="F19" s="18">
        <f>+'MODELO PRESPUESTARIO FAMILIAR'!I40</f>
        <v>15</v>
      </c>
      <c r="G19" s="18">
        <f>+'MODELO PRESPUESTARIO FAMILIAR'!I47</f>
        <v>25</v>
      </c>
      <c r="H19" s="18">
        <f>+'MODELO PRESPUESTARIO FAMILIAR'!I52</f>
        <v>30</v>
      </c>
    </row>
    <row r="20" spans="2:8" x14ac:dyDescent="0.25">
      <c r="B20" s="3" t="s">
        <v>74</v>
      </c>
      <c r="C20" s="18">
        <f>+'MODELO PRESPUESTARIO FAMILIAR'!J22</f>
        <v>90</v>
      </c>
      <c r="D20" s="4">
        <f>+'MODELO PRESPUESTARIO FAMILIAR'!J29</f>
        <v>5</v>
      </c>
      <c r="E20" s="4">
        <f>+'MODELO PRESPUESTARIO FAMILIAR'!J34</f>
        <v>10</v>
      </c>
      <c r="F20" s="18">
        <f>+'MODELO PRESPUESTARIO FAMILIAR'!J40</f>
        <v>15</v>
      </c>
      <c r="G20" s="18">
        <f>+'MODELO PRESPUESTARIO FAMILIAR'!J47</f>
        <v>25</v>
      </c>
      <c r="H20" s="18">
        <f>+'MODELO PRESPUESTARIO FAMILIAR'!J52</f>
        <v>30</v>
      </c>
    </row>
    <row r="21" spans="2:8" x14ac:dyDescent="0.25">
      <c r="B21" s="3" t="s">
        <v>75</v>
      </c>
      <c r="C21" s="18">
        <f>+'MODELO PRESPUESTARIO FAMILIAR'!K22</f>
        <v>100</v>
      </c>
      <c r="D21" s="4">
        <f>+'MODELO PRESPUESTARIO FAMILIAR'!K29</f>
        <v>5</v>
      </c>
      <c r="E21" s="4">
        <f>+'MODELO PRESPUESTARIO FAMILIAR'!K34</f>
        <v>10</v>
      </c>
      <c r="F21" s="18">
        <f>+'MODELO PRESPUESTARIO FAMILIAR'!K40</f>
        <v>15</v>
      </c>
      <c r="G21" s="18">
        <f>+'MODELO PRESPUESTARIO FAMILIAR'!K47</f>
        <v>25</v>
      </c>
      <c r="H21" s="18">
        <f>+'MODELO PRESPUESTARIO FAMILIAR'!K52</f>
        <v>30</v>
      </c>
    </row>
    <row r="22" spans="2:8" x14ac:dyDescent="0.25">
      <c r="B22" s="3" t="s">
        <v>76</v>
      </c>
      <c r="C22" s="18">
        <f>+'MODELO PRESPUESTARIO FAMILIAR'!L22</f>
        <v>110</v>
      </c>
      <c r="D22" s="4">
        <f>+'MODELO PRESPUESTARIO FAMILIAR'!L29</f>
        <v>5</v>
      </c>
      <c r="E22" s="4">
        <f>+'MODELO PRESPUESTARIO FAMILIAR'!L34</f>
        <v>10</v>
      </c>
      <c r="F22" s="18">
        <f>+'MODELO PRESPUESTARIO FAMILIAR'!L40</f>
        <v>15</v>
      </c>
      <c r="G22" s="18">
        <f>+'MODELO PRESPUESTARIO FAMILIAR'!L47</f>
        <v>25</v>
      </c>
      <c r="H22" s="18">
        <f>+'MODELO PRESPUESTARIO FAMILIAR'!L52</f>
        <v>30</v>
      </c>
    </row>
    <row r="23" spans="2:8" x14ac:dyDescent="0.25">
      <c r="B23" s="3" t="s">
        <v>77</v>
      </c>
      <c r="C23" s="18">
        <f>+'MODELO PRESPUESTARIO FAMILIAR'!M22</f>
        <v>120</v>
      </c>
      <c r="D23" s="4">
        <f>+'MODELO PRESPUESTARIO FAMILIAR'!M29</f>
        <v>5</v>
      </c>
      <c r="E23" s="4">
        <f>+'MODELO PRESPUESTARIO FAMILIAR'!M34</f>
        <v>10</v>
      </c>
      <c r="F23" s="18">
        <f>+'MODELO PRESPUESTARIO FAMILIAR'!M40</f>
        <v>15</v>
      </c>
      <c r="G23" s="18">
        <f>+'MODELO PRESPUESTARIO FAMILIAR'!M47</f>
        <v>25</v>
      </c>
      <c r="H23" s="18">
        <f>+'MODELO PRESPUESTARIO FAMILIAR'!M52</f>
        <v>30</v>
      </c>
    </row>
    <row r="24" spans="2:8" x14ac:dyDescent="0.25">
      <c r="B24" s="3" t="s">
        <v>78</v>
      </c>
      <c r="C24" s="18">
        <f>+'MODELO PRESPUESTARIO FAMILIAR'!N22</f>
        <v>130</v>
      </c>
      <c r="D24" s="4">
        <f>+'MODELO PRESPUESTARIO FAMILIAR'!N29</f>
        <v>5</v>
      </c>
      <c r="E24" s="4">
        <f>+'MODELO PRESPUESTARIO FAMILIAR'!N34</f>
        <v>10</v>
      </c>
      <c r="F24" s="18">
        <f>+'MODELO PRESPUESTARIO FAMILIAR'!N40</f>
        <v>15</v>
      </c>
      <c r="G24" s="18">
        <f>+'MODELO PRESPUESTARIO FAMILIAR'!N47</f>
        <v>25</v>
      </c>
      <c r="H24" s="18">
        <f>+'MODELO PRESPUESTARIO FAMILIAR'!N52</f>
        <v>30</v>
      </c>
    </row>
    <row r="25" spans="2:8" x14ac:dyDescent="0.25">
      <c r="B25" s="16" t="s">
        <v>85</v>
      </c>
      <c r="C25" s="19">
        <f>SUM(C13:C24)</f>
        <v>860</v>
      </c>
      <c r="D25" s="19">
        <f t="shared" ref="D25:H25" si="0">SUM(D13:D24)</f>
        <v>60</v>
      </c>
      <c r="E25" s="19">
        <f t="shared" si="0"/>
        <v>120</v>
      </c>
      <c r="F25" s="19">
        <f t="shared" si="0"/>
        <v>180</v>
      </c>
      <c r="G25" s="19">
        <f t="shared" si="0"/>
        <v>300</v>
      </c>
      <c r="H25" s="19">
        <f t="shared" si="0"/>
        <v>360</v>
      </c>
    </row>
    <row r="32" spans="2:8" x14ac:dyDescent="0.25">
      <c r="B32" s="15" t="s">
        <v>91</v>
      </c>
      <c r="C32" s="15"/>
      <c r="D32" s="15"/>
      <c r="E32" s="15"/>
      <c r="F32" s="15"/>
      <c r="G32" s="13"/>
      <c r="H32" s="13"/>
    </row>
    <row r="33" spans="2:8" x14ac:dyDescent="0.25">
      <c r="B33" s="9" t="s">
        <v>66</v>
      </c>
      <c r="C33" s="9" t="s">
        <v>88</v>
      </c>
      <c r="D33" s="9" t="s">
        <v>87</v>
      </c>
      <c r="E33" s="9" t="s">
        <v>89</v>
      </c>
      <c r="F33" s="9" t="s">
        <v>90</v>
      </c>
      <c r="G33" s="13"/>
      <c r="H33" s="13"/>
    </row>
    <row r="34" spans="2:8" x14ac:dyDescent="0.25">
      <c r="B34" s="3" t="s">
        <v>67</v>
      </c>
      <c r="C34" s="18">
        <f>+'MODELO PRESPUESTARIO FAMILIAR'!C55</f>
        <v>225000</v>
      </c>
      <c r="D34" s="4">
        <f>+'MODELO PRESPUESTARIO FAMILIAR'!C56</f>
        <v>300000</v>
      </c>
      <c r="E34" s="4">
        <f>+'MODELO PRESPUESTARIO FAMILIAR'!C57</f>
        <v>25000</v>
      </c>
      <c r="F34" s="18">
        <f>+'MODELO PRESPUESTARIO FAMILIAR'!C58</f>
        <v>50000</v>
      </c>
      <c r="G34" s="12"/>
    </row>
    <row r="35" spans="2:8" x14ac:dyDescent="0.25">
      <c r="B35" s="3" t="s">
        <v>68</v>
      </c>
      <c r="C35" s="18">
        <f>+'MODELO PRESPUESTARIO FAMILIAR'!D55</f>
        <v>0</v>
      </c>
      <c r="D35" s="4">
        <f>+'MODELO PRESPUESTARIO FAMILIAR'!D56</f>
        <v>0</v>
      </c>
      <c r="E35" s="4">
        <f>+'MODELO PRESPUESTARIO FAMILIAR'!D57</f>
        <v>0</v>
      </c>
      <c r="F35" s="18">
        <f>+'MODELO PRESPUESTARIO FAMILIAR'!D58</f>
        <v>20000</v>
      </c>
      <c r="G35" s="12"/>
    </row>
    <row r="36" spans="2:8" x14ac:dyDescent="0.25">
      <c r="B36" s="3" t="s">
        <v>69</v>
      </c>
      <c r="C36" s="18">
        <f>+'MODELO PRESPUESTARIO FAMILIAR'!E55</f>
        <v>0</v>
      </c>
      <c r="D36" s="4">
        <f>+'MODELO PRESPUESTARIO FAMILIAR'!E56</f>
        <v>0</v>
      </c>
      <c r="E36" s="4">
        <f>+'MODELO PRESPUESTARIO FAMILIAR'!E57</f>
        <v>0</v>
      </c>
      <c r="F36" s="18">
        <f>+'MODELO PRESPUESTARIO FAMILIAR'!E58</f>
        <v>30000</v>
      </c>
      <c r="G36" s="12"/>
    </row>
    <row r="37" spans="2:8" x14ac:dyDescent="0.25">
      <c r="B37" s="3" t="s">
        <v>70</v>
      </c>
      <c r="C37" s="18">
        <f>+'MODELO PRESPUESTARIO FAMILIAR'!F55</f>
        <v>0</v>
      </c>
      <c r="D37" s="4">
        <f>+'MODELO PRESPUESTARIO FAMILIAR'!F56</f>
        <v>0</v>
      </c>
      <c r="E37" s="4">
        <f>+'MODELO PRESPUESTARIO FAMILIAR'!F57</f>
        <v>0</v>
      </c>
      <c r="F37" s="18">
        <f>+'MODELO PRESPUESTARIO FAMILIAR'!F58</f>
        <v>40000</v>
      </c>
      <c r="G37" s="12"/>
    </row>
    <row r="38" spans="2:8" x14ac:dyDescent="0.25">
      <c r="B38" s="3" t="s">
        <v>71</v>
      </c>
      <c r="C38" s="18">
        <f>+'MODELO PRESPUESTARIO FAMILIAR'!G55</f>
        <v>0</v>
      </c>
      <c r="D38" s="4">
        <f>+'MODELO PRESPUESTARIO FAMILIAR'!G56</f>
        <v>0</v>
      </c>
      <c r="E38" s="4">
        <f>+'MODELO PRESPUESTARIO FAMILIAR'!G57</f>
        <v>0</v>
      </c>
      <c r="F38" s="18">
        <f>+'MODELO PRESPUESTARIO FAMILIAR'!G58</f>
        <v>50000</v>
      </c>
      <c r="G38" s="12"/>
    </row>
    <row r="39" spans="2:8" x14ac:dyDescent="0.25">
      <c r="B39" s="3" t="s">
        <v>72</v>
      </c>
      <c r="C39" s="18">
        <f>+'MODELO PRESPUESTARIO FAMILIAR'!H55</f>
        <v>0</v>
      </c>
      <c r="D39" s="4">
        <f>+'MODELO PRESPUESTARIO FAMILIAR'!H56</f>
        <v>0</v>
      </c>
      <c r="E39" s="4">
        <f>+'MODELO PRESPUESTARIO FAMILIAR'!H57</f>
        <v>0</v>
      </c>
      <c r="F39" s="18">
        <f>+'MODELO PRESPUESTARIO FAMILIAR'!H58</f>
        <v>60000</v>
      </c>
      <c r="G39" s="12"/>
    </row>
    <row r="40" spans="2:8" x14ac:dyDescent="0.25">
      <c r="B40" s="3" t="s">
        <v>73</v>
      </c>
      <c r="C40" s="18">
        <f>+'MODELO PRESPUESTARIO FAMILIAR'!I55</f>
        <v>0</v>
      </c>
      <c r="D40" s="4">
        <f>+'MODELO PRESPUESTARIO FAMILIAR'!I56</f>
        <v>0</v>
      </c>
      <c r="E40" s="4">
        <f>+'MODELO PRESPUESTARIO FAMILIAR'!I57</f>
        <v>0</v>
      </c>
      <c r="F40" s="18">
        <f>+'MODELO PRESPUESTARIO FAMILIAR'!I58</f>
        <v>70000</v>
      </c>
      <c r="G40" s="12"/>
    </row>
    <row r="41" spans="2:8" x14ac:dyDescent="0.25">
      <c r="B41" s="3" t="s">
        <v>74</v>
      </c>
      <c r="C41" s="18">
        <f>+'MODELO PRESPUESTARIO FAMILIAR'!J55</f>
        <v>0</v>
      </c>
      <c r="D41" s="4">
        <f>+'MODELO PRESPUESTARIO FAMILIAR'!J56</f>
        <v>0</v>
      </c>
      <c r="E41" s="4">
        <f>+'MODELO PRESPUESTARIO FAMILIAR'!J57</f>
        <v>0</v>
      </c>
      <c r="F41" s="18">
        <f>+'MODELO PRESPUESTARIO FAMILIAR'!J58</f>
        <v>80000</v>
      </c>
      <c r="G41" s="12"/>
    </row>
    <row r="42" spans="2:8" x14ac:dyDescent="0.25">
      <c r="B42" s="3" t="s">
        <v>75</v>
      </c>
      <c r="C42" s="18">
        <f>+'MODELO PRESPUESTARIO FAMILIAR'!K55</f>
        <v>0</v>
      </c>
      <c r="D42" s="4">
        <f>+'MODELO PRESPUESTARIO FAMILIAR'!K56</f>
        <v>0</v>
      </c>
      <c r="E42" s="4">
        <f>+'MODELO PRESPUESTARIO FAMILIAR'!K57</f>
        <v>0</v>
      </c>
      <c r="F42" s="18">
        <f>+'MODELO PRESPUESTARIO FAMILIAR'!K58</f>
        <v>90000</v>
      </c>
      <c r="G42" s="12"/>
    </row>
    <row r="43" spans="2:8" x14ac:dyDescent="0.25">
      <c r="B43" s="3" t="s">
        <v>76</v>
      </c>
      <c r="C43" s="18">
        <f>+'MODELO PRESPUESTARIO FAMILIAR'!L55</f>
        <v>0</v>
      </c>
      <c r="D43" s="4">
        <f>+'MODELO PRESPUESTARIO FAMILIAR'!L56</f>
        <v>0</v>
      </c>
      <c r="E43" s="4">
        <f>+'MODELO PRESPUESTARIO FAMILIAR'!L57</f>
        <v>0</v>
      </c>
      <c r="F43" s="18">
        <f>+'MODELO PRESPUESTARIO FAMILIAR'!L58</f>
        <v>100000</v>
      </c>
      <c r="G43" s="12"/>
    </row>
    <row r="44" spans="2:8" x14ac:dyDescent="0.25">
      <c r="B44" s="3" t="s">
        <v>77</v>
      </c>
      <c r="C44" s="18">
        <f>+'MODELO PRESPUESTARIO FAMILIAR'!M55</f>
        <v>0</v>
      </c>
      <c r="D44" s="4">
        <f>+'MODELO PRESPUESTARIO FAMILIAR'!M56</f>
        <v>0</v>
      </c>
      <c r="E44" s="4">
        <f>+'MODELO PRESPUESTARIO FAMILIAR'!M57</f>
        <v>0</v>
      </c>
      <c r="F44" s="18">
        <f>+'MODELO PRESPUESTARIO FAMILIAR'!M58</f>
        <v>110000</v>
      </c>
      <c r="G44" s="12"/>
    </row>
    <row r="45" spans="2:8" x14ac:dyDescent="0.25">
      <c r="B45" s="3" t="s">
        <v>78</v>
      </c>
      <c r="C45" s="18">
        <f>+'MODELO PRESPUESTARIO FAMILIAR'!N55</f>
        <v>0</v>
      </c>
      <c r="D45" s="4">
        <f>+'MODELO PRESPUESTARIO FAMILIAR'!N56</f>
        <v>0</v>
      </c>
      <c r="E45" s="4">
        <f>+'MODELO PRESPUESTARIO FAMILIAR'!N57</f>
        <v>0</v>
      </c>
      <c r="F45" s="18">
        <f>+'MODELO PRESPUESTARIO FAMILIAR'!N58</f>
        <v>120000</v>
      </c>
      <c r="G45" s="12"/>
    </row>
    <row r="46" spans="2:8" x14ac:dyDescent="0.25">
      <c r="B46" s="16" t="s">
        <v>85</v>
      </c>
      <c r="C46" s="19">
        <f>SUM(C34:C45)</f>
        <v>225000</v>
      </c>
      <c r="D46" s="19">
        <f t="shared" ref="D46" si="1">SUM(D34:D45)</f>
        <v>300000</v>
      </c>
      <c r="E46" s="19">
        <f t="shared" ref="E46" si="2">SUM(E34:E45)</f>
        <v>25000</v>
      </c>
      <c r="F46" s="19">
        <f t="shared" ref="F46" si="3">SUM(F34:F45)</f>
        <v>820000</v>
      </c>
      <c r="G46" s="14"/>
    </row>
  </sheetData>
  <mergeCells count="2">
    <mergeCell ref="B11:H11"/>
    <mergeCell ref="B32:F32"/>
  </mergeCells>
  <hyperlinks>
    <hyperlink ref="B9" r:id="rId1" display="https://www.zumugestores.com" xr:uid="{2EAFA6B6-D9D8-4884-9DC4-D9E8F6DD4522}"/>
  </hyperlinks>
  <pageMargins left="0.7" right="0.7" top="0.75" bottom="0.75" header="0.3" footer="0.3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9EF11FE-1F74-4AF8-8EBB-1659D16C13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GRAFICOS!C33:F33</xm:f>
              <xm:sqref>H33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MODELO PRESPUESTARIO FAMILIAR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Zuñiga</dc:creator>
  <cp:lastModifiedBy>LUIS FERNANDO ZUÑIGA PIZARRO</cp:lastModifiedBy>
  <dcterms:created xsi:type="dcterms:W3CDTF">2023-06-15T16:03:33Z</dcterms:created>
  <dcterms:modified xsi:type="dcterms:W3CDTF">2025-10-06T23:13:29Z</dcterms:modified>
</cp:coreProperties>
</file>